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Отопление" sheetId="11" r:id="rId1"/>
    <sheet name="СПРАВКА" sheetId="13" r:id="rId2"/>
    <sheet name="ТКО" sheetId="3" r:id="rId3"/>
  </sheets>
  <definedNames>
    <definedName name="_xlnm._FilterDatabase" localSheetId="0" hidden="1">Отопление!$C$1:$C$11</definedName>
    <definedName name="_xlnm.Print_Area" localSheetId="0">Отопление!$A$1:$BM$9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3" l="1"/>
  <c r="H6" i="3" l="1"/>
  <c r="I6" i="3" l="1"/>
  <c r="I5" i="3"/>
  <c r="I7" i="3" l="1"/>
  <c r="H7" i="3"/>
</calcChain>
</file>

<file path=xl/sharedStrings.xml><?xml version="1.0" encoding="utf-8"?>
<sst xmlns="http://schemas.openxmlformats.org/spreadsheetml/2006/main" count="57" uniqueCount="52">
  <si>
    <t>Поверка</t>
  </si>
  <si>
    <t>не изменять!!!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</si>
  <si>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</si>
  <si>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</si>
  <si>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</si>
  <si>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ОПУ               месяц расчет    Гкал</t>
  </si>
  <si>
    <t>ОПУ               месяц учет    Гкал</t>
  </si>
  <si>
    <t>№                    ОПУ</t>
  </si>
  <si>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</si>
  <si>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</si>
  <si>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</si>
  <si>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</si>
  <si>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</si>
  <si>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</si>
  <si>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</si>
  <si>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</si>
  <si>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</si>
  <si>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</si>
  <si>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</si>
  <si>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</si>
  <si>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</si>
  <si>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</si>
  <si>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</si>
  <si>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</si>
  <si>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</si>
  <si>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</si>
  <si>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</si>
  <si>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</si>
  <si>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</si>
  <si>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</si>
  <si>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</si>
  <si>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</si>
  <si>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</si>
  <si>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</si>
  <si>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</si>
  <si>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</si>
  <si>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</si>
  <si>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</si>
  <si>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</si>
  <si>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</si>
  <si>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</si>
  <si>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t>Расход ТЭ-ПД,      Гкал</t>
  </si>
  <si>
    <t>ПД</t>
  </si>
  <si>
    <t>за ОКТЯБРЬ 2022 года</t>
  </si>
  <si>
    <t>ОТЧЕТ за НОЯБРЬ</t>
  </si>
  <si>
    <t>потребления тепловой энергии центрального отопления</t>
  </si>
  <si>
    <t>Расход ТЭ (расчет период),Гкал</t>
  </si>
  <si>
    <t xml:space="preserve"> Тош        месяц расчет     Гкал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</si>
  <si>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НОЯБРЬ 2022г.</t>
    </r>
  </si>
  <si>
    <t>наполнение системы</t>
  </si>
  <si>
    <t>ОТЧЕТ ПО ВЫВОЗУ ТКО ЗА ноябрь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</si>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</sst>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0_ ;\-#,##0.0000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77" fontId="22" fillId="3" borderId="1" xfId="0" applyNumberFormat="1" applyFont="1" applyFill="1" applyBorder="1" applyAlignment="1">
      <alignment horizontal="center" vertical="center"/>
    </xf>
    <xf numFmtId="176" fontId="0" fillId="0" borderId="0" xfId="0" applyNumberFormat="1"/>
    <xf numFmtId="2" fontId="7" fillId="4" borderId="1" xfId="1" applyNumberFormat="1" applyFont="1" applyFill="1" applyBorder="1" applyAlignment="1">
      <alignment horizontal="center"/>
    </xf>
    <xf numFmtId="178" fontId="4" fillId="3" borderId="0" xfId="1" applyNumberFormat="1" applyFont="1" applyFill="1" applyAlignment="1">
      <alignment horizontal="right"/>
    </xf>
    <xf numFmtId="176" fontId="2" fillId="3" borderId="0" xfId="0" applyNumberFormat="1" applyFont="1" applyFill="1" applyAlignment="1">
      <alignment horizontal="center" vertical="center"/>
    </xf>
    <xf numFmtId="1" fontId="6" fillId="4" borderId="1" xfId="2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8" fontId="4" fillId="0" borderId="0" xfId="1" applyNumberFormat="1" applyFont="1" applyFill="1" applyAlignment="1">
      <alignment horizontal="right"/>
    </xf>
    <xf numFmtId="176" fontId="4" fillId="2" borderId="0" xfId="0" applyNumberFormat="1" applyFont="1" applyFill="1" applyAlignment="1">
      <alignment horizontal="center" vertical="center" wrapText="1"/>
    </xf>
    <xf numFmtId="2" fontId="4" fillId="5" borderId="0" xfId="0" applyNumberFormat="1" applyFont="1" applyFill="1" applyAlignment="1">
      <alignment horizontal="right"/>
    </xf>
    <xf numFmtId="177" fontId="13" fillId="5" borderId="0" xfId="0" applyNumberFormat="1" applyFont="1" applyFill="1" applyAlignment="1">
      <alignment horizontal="center" vertical="center" wrapText="1"/>
    </xf>
    <xf numFmtId="177" fontId="4" fillId="5" borderId="0" xfId="0" applyNumberFormat="1" applyFont="1" applyFill="1" applyAlignment="1">
      <alignment horizontal="center" vertical="center"/>
    </xf>
    <xf numFmtId="177" fontId="0" fillId="5" borderId="0" xfId="0" applyNumberForma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2" fontId="12" fillId="5" borderId="0" xfId="0" applyNumberFormat="1" applyFont="1" applyFill="1" applyAlignment="1">
      <alignment horizontal="left" vertical="center"/>
    </xf>
    <xf numFmtId="176" fontId="0" fillId="5" borderId="0" xfId="0" applyNumberFormat="1" applyFill="1" applyAlignment="1">
      <alignment horizontal="center" vertical="center"/>
    </xf>
    <xf numFmtId="176" fontId="0" fillId="5" borderId="0" xfId="0" applyNumberFormat="1" applyFill="1" applyAlignment="1">
      <alignment horizontal="center" vertical="center" wrapText="1"/>
    </xf>
    <xf numFmtId="1" fontId="6" fillId="6" borderId="1" xfId="2" applyNumberFormat="1" applyFont="1" applyFill="1" applyBorder="1" applyAlignment="1">
      <alignment horizontal="center" vertical="center" wrapText="1"/>
    </xf>
    <xf numFmtId="2" fontId="7" fillId="6" borderId="1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17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"/>
  <sheetViews>
    <sheetView topLeftCell="B2" zoomScaleNormal="100" workbookViewId="0">
      <selection activeCell="F9" sqref="F9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5" width="14.7109375" customWidth="1"/>
    <col min="6" max="6" width="15.28515625" customWidth="1"/>
    <col min="7" max="7" width="8.8554687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9.140625" hidden="1" customWidth="1" outlineLevel="1"/>
    <col min="47" max="57" width="10.28515625" hidden="1" customWidth="1" outlineLevel="1"/>
    <col min="58" max="58" width="11.5703125" customWidth="1" collapsed="1"/>
    <col min="59" max="64" width="10.28515625" customWidth="1"/>
    <col min="65" max="65" width="11.5703125" customWidth="1"/>
    <col min="66" max="66" width="12.28515625" customWidth="1"/>
    <col min="67" max="67" width="9.28515625" bestFit="1" customWidth="1"/>
  </cols>
  <sheetData>
    <row r="1" spans="1:65" ht="18.75" x14ac:dyDescent="0.25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30"/>
      <c r="K1" s="7"/>
      <c r="L1" s="7"/>
      <c r="M1" s="7"/>
      <c r="N1" s="7"/>
      <c r="O1" s="7"/>
      <c r="P1" s="7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</row>
    <row r="2" spans="1:65" ht="26.25" customHeight="1" x14ac:dyDescent="0.25">
      <c r="A2" s="74" t="s">
        <v>45</v>
      </c>
      <c r="B2" s="74"/>
      <c r="C2" s="74"/>
      <c r="D2" s="74"/>
      <c r="E2" s="74"/>
      <c r="F2" s="74"/>
      <c r="G2" s="74"/>
      <c r="H2" s="74"/>
      <c r="I2" s="74"/>
      <c r="J2" s="30"/>
      <c r="K2" s="7"/>
      <c r="L2" s="7"/>
      <c r="M2" s="7"/>
      <c r="N2" s="7"/>
      <c r="O2" s="7"/>
      <c r="P2" s="7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65" ht="18.75" hidden="1" customHeight="1" x14ac:dyDescent="0.25">
      <c r="A3" s="75" t="s">
        <v>43</v>
      </c>
      <c r="B3" s="75"/>
      <c r="C3" s="75"/>
      <c r="D3" s="75"/>
      <c r="E3" s="75"/>
      <c r="F3" s="75"/>
      <c r="G3" s="76"/>
      <c r="H3" s="76"/>
      <c r="I3" s="76"/>
      <c r="J3" s="29"/>
      <c r="K3" s="7"/>
      <c r="L3" s="7"/>
      <c r="M3" s="7"/>
      <c r="N3" s="7"/>
      <c r="O3" s="7"/>
      <c r="P3" s="7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5" ht="53.25" customHeight="1" x14ac:dyDescent="0.25">
      <c r="A4" s="2" t="s">
        <v>7</v>
      </c>
      <c r="B4" s="28" t="s">
        <v>0</v>
      </c>
      <c r="C4" s="1" t="s">
        <v>6</v>
      </c>
      <c r="D4" s="1" t="s">
        <v>5</v>
      </c>
      <c r="E4" s="1" t="s">
        <v>47</v>
      </c>
      <c r="F4" s="70" t="s">
        <v>46</v>
      </c>
      <c r="G4" s="58" t="s">
        <v>41</v>
      </c>
      <c r="H4" s="27"/>
      <c r="I4" s="27"/>
      <c r="J4" s="2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59">
        <v>2.4260719999999996</v>
      </c>
      <c r="AY4" s="4"/>
      <c r="AZ4" s="4"/>
      <c r="BA4" s="4"/>
      <c r="BB4" s="4"/>
      <c r="BC4" s="4"/>
      <c r="BD4" s="4"/>
      <c r="BE4" s="4"/>
      <c r="BF4" s="59" t="s">
        <v>42</v>
      </c>
      <c r="BG4" s="61"/>
      <c r="BH4" s="4"/>
      <c r="BI4" s="4"/>
      <c r="BJ4" s="4"/>
      <c r="BK4" s="4"/>
      <c r="BL4" s="4"/>
      <c r="BM4" s="4"/>
    </row>
    <row r="5" spans="1:65" ht="23.25" customHeight="1" x14ac:dyDescent="0.3">
      <c r="A5" s="26">
        <v>30883</v>
      </c>
      <c r="B5" s="25">
        <v>45472</v>
      </c>
      <c r="C5" s="24">
        <v>15059.66</v>
      </c>
      <c r="D5" s="24">
        <v>15428.04</v>
      </c>
      <c r="E5" s="24">
        <v>0</v>
      </c>
      <c r="F5" s="71">
        <v>371.41000000000099</v>
      </c>
      <c r="G5" s="55">
        <v>366.257732000001</v>
      </c>
      <c r="H5" s="14"/>
      <c r="I5" s="14"/>
      <c r="J5" s="14"/>
      <c r="K5" s="7"/>
      <c r="L5" s="7"/>
      <c r="M5" s="7"/>
      <c r="N5" s="7"/>
      <c r="O5" s="7"/>
      <c r="P5" s="7"/>
      <c r="Q5" s="5"/>
      <c r="R5" s="5"/>
      <c r="S5" s="5"/>
      <c r="T5" s="5"/>
      <c r="U5" s="5"/>
      <c r="V5" s="4"/>
      <c r="W5" s="4"/>
      <c r="X5" s="4"/>
      <c r="Y5" s="4"/>
      <c r="Z5" s="4"/>
      <c r="AA5" s="23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57" t="s">
        <v>42</v>
      </c>
      <c r="AY5" s="50"/>
      <c r="AZ5" s="4"/>
      <c r="BA5" s="4"/>
      <c r="BB5" s="4"/>
      <c r="BC5" s="4"/>
      <c r="BD5" s="4"/>
      <c r="BE5" s="4"/>
      <c r="BF5" s="59">
        <v>5.1522679999999994</v>
      </c>
      <c r="BG5" s="4"/>
      <c r="BH5" s="4"/>
      <c r="BI5" s="4"/>
      <c r="BJ5" s="4"/>
      <c r="BK5" s="4"/>
      <c r="BL5" s="4"/>
      <c r="BM5" s="4"/>
    </row>
    <row r="6" spans="1:65" ht="15.75" x14ac:dyDescent="0.25">
      <c r="A6" s="22"/>
      <c r="B6" s="21"/>
      <c r="C6" s="20"/>
      <c r="D6" s="20"/>
      <c r="E6" s="20"/>
      <c r="F6" s="20"/>
      <c r="G6" s="20"/>
      <c r="H6" s="19"/>
      <c r="I6" s="19"/>
      <c r="J6" s="19"/>
      <c r="K6" s="7"/>
      <c r="L6" s="7"/>
      <c r="M6" s="7"/>
      <c r="N6" s="7"/>
      <c r="O6" s="7"/>
      <c r="P6" s="7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ht="18.75" customHeight="1" x14ac:dyDescent="0.3">
      <c r="A7" s="18" t="s">
        <v>4</v>
      </c>
      <c r="B7" s="18"/>
      <c r="C7" s="18"/>
      <c r="D7" s="18"/>
      <c r="E7" s="17"/>
      <c r="F7" s="16">
        <v>30430.729999999956</v>
      </c>
      <c r="G7" s="16"/>
      <c r="H7" s="15"/>
      <c r="I7" s="7"/>
      <c r="J7" s="14"/>
      <c r="K7" s="7"/>
      <c r="L7" s="7"/>
      <c r="M7" s="7"/>
      <c r="N7" s="7"/>
      <c r="O7" s="7"/>
      <c r="P7" s="7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</row>
    <row r="8" spans="1:65" ht="33.75" customHeight="1" x14ac:dyDescent="0.3">
      <c r="A8" s="77" t="s">
        <v>3</v>
      </c>
      <c r="B8" s="77"/>
      <c r="C8" s="77"/>
      <c r="D8" s="77"/>
      <c r="E8" s="77"/>
      <c r="F8" s="56">
        <v>1.2325674140291691E-2</v>
      </c>
      <c r="G8" s="60"/>
      <c r="H8" s="13"/>
      <c r="I8" s="13"/>
      <c r="J8" s="12"/>
      <c r="K8" s="7"/>
      <c r="L8" s="7"/>
      <c r="M8" s="7"/>
      <c r="N8" s="7"/>
      <c r="O8" s="7"/>
      <c r="P8" s="7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</row>
    <row r="9" spans="1:65" ht="28.5" customHeight="1" x14ac:dyDescent="0.3">
      <c r="A9" s="72" t="s">
        <v>2</v>
      </c>
      <c r="B9" s="72"/>
      <c r="C9" s="72"/>
      <c r="D9" s="72"/>
      <c r="E9" s="72"/>
      <c r="F9" s="11">
        <v>32.229999999999997</v>
      </c>
      <c r="G9" s="62">
        <v>0.31532467344687426</v>
      </c>
      <c r="H9" s="63"/>
      <c r="I9" s="64"/>
      <c r="J9" s="64"/>
      <c r="K9" s="65"/>
      <c r="L9" s="65"/>
      <c r="M9" s="65"/>
      <c r="N9" s="65"/>
      <c r="O9" s="65"/>
      <c r="P9" s="65"/>
      <c r="Q9" s="66"/>
      <c r="R9" s="67"/>
      <c r="S9" s="66"/>
      <c r="T9" s="66"/>
      <c r="U9" s="66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9" t="s">
        <v>49</v>
      </c>
      <c r="BG9" s="10"/>
      <c r="BH9" s="10"/>
      <c r="BI9" s="10"/>
      <c r="BJ9" s="10"/>
      <c r="BK9" s="10"/>
      <c r="BL9" s="10"/>
      <c r="BM9" s="9"/>
    </row>
    <row r="10" spans="1:65" x14ac:dyDescent="0.25">
      <c r="A10" s="8"/>
      <c r="H10" s="7"/>
      <c r="I10" s="7"/>
      <c r="J10" s="7"/>
      <c r="K10" s="7"/>
      <c r="L10" s="7"/>
      <c r="M10" s="7"/>
      <c r="N10" s="7"/>
      <c r="O10" s="7"/>
      <c r="P10" s="7"/>
      <c r="Q10" s="5"/>
      <c r="R10" s="6" t="s">
        <v>1</v>
      </c>
      <c r="S10" s="5"/>
      <c r="T10" s="5"/>
      <c r="U10" s="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</row>
    <row r="11" spans="1:65" x14ac:dyDescent="0.25">
      <c r="BD11" s="54">
        <v>-0.16692000000045937</v>
      </c>
      <c r="BE11" s="54"/>
      <c r="BF11" s="54"/>
      <c r="BG11" s="54"/>
      <c r="BH11" s="54"/>
      <c r="BI11" s="54"/>
      <c r="BJ11" s="54"/>
      <c r="BK11" s="54"/>
      <c r="BL11" s="54"/>
    </row>
  </sheetData>
  <autoFilter ref="C1:C11"/>
  <mergeCells count="6">
    <mergeCell ref="A9:E9"/>
    <mergeCell ref="AQ8:BM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6"/>
  <sheetViews>
    <sheetView tabSelected="1"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</cols>
  <sheetData>
    <row r="1" spans="1:61" ht="18.75" x14ac:dyDescent="0.3">
      <c r="A1" s="88" t="s">
        <v>48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</row>
    <row r="2" spans="1:61" x14ac:dyDescent="0.25">
      <c r="A2" s="89" t="s">
        <v>30</v>
      </c>
      <c r="B2" s="89"/>
      <c r="C2" s="89"/>
      <c r="D2" s="90" t="s">
        <v>29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 t="s">
        <v>28</v>
      </c>
      <c r="V2" s="90"/>
      <c r="W2" s="90"/>
      <c r="X2" s="90"/>
      <c r="Y2" s="90" t="s">
        <v>27</v>
      </c>
      <c r="Z2" s="90"/>
      <c r="AA2" s="90"/>
      <c r="AB2" s="90"/>
      <c r="AC2" s="90"/>
      <c r="AD2" s="90"/>
      <c r="AE2" s="90"/>
      <c r="AF2" s="90"/>
      <c r="AG2" s="87" t="s">
        <v>26</v>
      </c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</row>
    <row r="3" spans="1:61" x14ac:dyDescent="0.25">
      <c r="A3" s="92" t="s">
        <v>25</v>
      </c>
      <c r="B3" s="92"/>
      <c r="C3" s="92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4"/>
      <c r="U3" s="93" t="s">
        <v>24</v>
      </c>
      <c r="V3" s="93"/>
      <c r="W3" s="93"/>
      <c r="X3" s="93"/>
      <c r="Y3" s="93" t="s">
        <v>23</v>
      </c>
      <c r="Z3" s="93"/>
      <c r="AA3" s="93"/>
      <c r="AB3" s="93"/>
      <c r="AC3" s="93"/>
      <c r="AD3" s="93"/>
      <c r="AE3" s="93"/>
      <c r="AF3" s="93"/>
      <c r="AG3" s="94" t="s">
        <v>22</v>
      </c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95" t="s">
        <v>21</v>
      </c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0"/>
    </row>
    <row r="4" spans="1:61" x14ac:dyDescent="0.25">
      <c r="A4" s="33"/>
      <c r="B4" s="32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1"/>
      <c r="U4" s="32"/>
      <c r="V4" s="32"/>
      <c r="W4" s="32"/>
      <c r="X4" s="31"/>
      <c r="Y4" s="86" t="s">
        <v>20</v>
      </c>
      <c r="Z4" s="86"/>
      <c r="AA4" s="86"/>
      <c r="AB4" s="86"/>
      <c r="AC4" s="86"/>
      <c r="AD4" s="86"/>
      <c r="AE4" s="86"/>
      <c r="AF4" s="86"/>
      <c r="AG4" s="87" t="s">
        <v>19</v>
      </c>
      <c r="AH4" s="87"/>
      <c r="AI4" s="87"/>
      <c r="AJ4" s="87"/>
      <c r="AK4" s="87"/>
      <c r="AL4" s="87"/>
      <c r="AM4" s="87" t="s">
        <v>18</v>
      </c>
      <c r="AN4" s="87"/>
      <c r="AO4" s="87"/>
      <c r="AP4" s="87"/>
      <c r="AQ4" s="87"/>
      <c r="AR4" s="87"/>
      <c r="AS4" s="33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1"/>
    </row>
    <row r="5" spans="1:61" ht="15.75" x14ac:dyDescent="0.25">
      <c r="A5" s="79" t="s">
        <v>17</v>
      </c>
      <c r="B5" s="79"/>
      <c r="C5" s="79"/>
      <c r="D5" s="80" t="s">
        <v>16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 t="s">
        <v>15</v>
      </c>
      <c r="V5" s="81"/>
      <c r="W5" s="81"/>
      <c r="X5" s="81"/>
      <c r="Y5" s="85">
        <v>15428.04</v>
      </c>
      <c r="Z5" s="85"/>
      <c r="AA5" s="85"/>
      <c r="AB5" s="85"/>
      <c r="AC5" s="85"/>
      <c r="AD5" s="85"/>
      <c r="AE5" s="85"/>
      <c r="AF5" s="85"/>
      <c r="AG5" s="78">
        <v>375.09</v>
      </c>
      <c r="AH5" s="78"/>
      <c r="AI5" s="78"/>
      <c r="AJ5" s="78"/>
      <c r="AK5" s="78"/>
      <c r="AL5" s="78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</row>
    <row r="6" spans="1:61" ht="15.75" x14ac:dyDescent="0.25">
      <c r="A6" s="79" t="s">
        <v>13</v>
      </c>
      <c r="B6" s="79"/>
      <c r="C6" s="79"/>
      <c r="D6" s="83" t="s">
        <v>14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1" t="s">
        <v>11</v>
      </c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2">
        <v>1233</v>
      </c>
      <c r="AH6" s="82"/>
      <c r="AI6" s="82"/>
      <c r="AJ6" s="82"/>
      <c r="AK6" s="82"/>
      <c r="AL6" s="82"/>
      <c r="AM6" s="82">
        <v>122.74</v>
      </c>
      <c r="AN6" s="82"/>
      <c r="AO6" s="82"/>
      <c r="AP6" s="82"/>
      <c r="AQ6" s="82"/>
      <c r="AR6" s="82"/>
      <c r="AS6" s="82">
        <v>34.4</v>
      </c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</row>
    <row r="7" spans="1:61" ht="15.75" customHeight="1" x14ac:dyDescent="0.25">
      <c r="A7" s="79" t="s">
        <v>13</v>
      </c>
      <c r="B7" s="79"/>
      <c r="C7" s="79"/>
      <c r="D7" s="83" t="s">
        <v>40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1" t="s">
        <v>11</v>
      </c>
      <c r="V7" s="81"/>
      <c r="W7" s="81"/>
      <c r="X7" s="81"/>
      <c r="Y7" s="84">
        <v>15041</v>
      </c>
      <c r="Z7" s="85"/>
      <c r="AA7" s="85"/>
      <c r="AB7" s="85"/>
      <c r="AC7" s="85"/>
      <c r="AD7" s="85"/>
      <c r="AE7" s="85"/>
      <c r="AF7" s="85"/>
      <c r="AG7" s="82">
        <v>3226</v>
      </c>
      <c r="AH7" s="82"/>
      <c r="AI7" s="82"/>
      <c r="AJ7" s="82"/>
      <c r="AK7" s="82"/>
      <c r="AL7" s="82"/>
      <c r="AM7" s="82">
        <v>164.54</v>
      </c>
      <c r="AN7" s="82"/>
      <c r="AO7" s="82"/>
      <c r="AP7" s="82"/>
      <c r="AQ7" s="82"/>
      <c r="AR7" s="82"/>
      <c r="AS7" s="82">
        <v>34.4</v>
      </c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</row>
    <row r="8" spans="1:61" ht="15.75" x14ac:dyDescent="0.25">
      <c r="A8" s="79" t="s">
        <v>13</v>
      </c>
      <c r="B8" s="79"/>
      <c r="C8" s="79"/>
      <c r="D8" s="80" t="s">
        <v>12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1" t="s">
        <v>11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2">
        <v>4459</v>
      </c>
      <c r="AH8" s="82"/>
      <c r="AI8" s="82"/>
      <c r="AJ8" s="82"/>
      <c r="AK8" s="82"/>
      <c r="AL8" s="82"/>
      <c r="AM8" s="82">
        <v>287.27999999999997</v>
      </c>
      <c r="AN8" s="82"/>
      <c r="AO8" s="82"/>
      <c r="AP8" s="82"/>
      <c r="AQ8" s="82"/>
      <c r="AR8" s="82"/>
      <c r="AS8" s="78">
        <v>68.8</v>
      </c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</row>
    <row r="9" spans="1:61" ht="15.75" x14ac:dyDescent="0.25">
      <c r="A9" s="79" t="s">
        <v>10</v>
      </c>
      <c r="B9" s="79"/>
      <c r="C9" s="79"/>
      <c r="D9" s="80" t="s">
        <v>9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 t="s">
        <v>8</v>
      </c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78">
        <v>22246</v>
      </c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</row>
    <row r="13" spans="1:61" x14ac:dyDescent="0.25">
      <c r="AT13" t="s">
        <v>51</v>
      </c>
    </row>
    <row r="22" ht="4.5" customHeight="1" x14ac:dyDescent="0.25"/>
    <row r="26" ht="14.25" customHeight="1" x14ac:dyDescent="0.25"/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36"/>
      <c r="B1" s="98"/>
      <c r="C1" s="98"/>
      <c r="D1" s="98"/>
      <c r="E1" s="98"/>
      <c r="F1" s="98"/>
      <c r="G1" s="37"/>
      <c r="H1" s="38"/>
      <c r="I1" s="38"/>
    </row>
    <row r="2" spans="1:9" ht="18.75" x14ac:dyDescent="0.3">
      <c r="A2" s="36"/>
      <c r="B2" s="99" t="s">
        <v>50</v>
      </c>
      <c r="C2" s="99"/>
      <c r="D2" s="99"/>
      <c r="E2" s="99"/>
      <c r="F2" s="99"/>
      <c r="G2" s="99"/>
      <c r="H2" s="99"/>
      <c r="I2" s="99"/>
    </row>
    <row r="3" spans="1:9" ht="18.75" x14ac:dyDescent="0.3">
      <c r="A3" s="36"/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100" t="s">
        <v>32</v>
      </c>
      <c r="B4" s="100"/>
      <c r="C4" s="100"/>
      <c r="D4" s="100"/>
      <c r="E4" s="40" t="s">
        <v>33</v>
      </c>
      <c r="F4" s="40" t="s">
        <v>34</v>
      </c>
      <c r="G4" s="40" t="s">
        <v>35</v>
      </c>
      <c r="H4" s="49" t="s">
        <v>36</v>
      </c>
      <c r="I4" s="41" t="s">
        <v>37</v>
      </c>
    </row>
    <row r="5" spans="1:9" ht="15.75" x14ac:dyDescent="0.25">
      <c r="A5" s="101" t="s">
        <v>31</v>
      </c>
      <c r="B5" s="101"/>
      <c r="C5" s="101"/>
      <c r="D5" s="101"/>
      <c r="E5" s="42">
        <v>30430.73</v>
      </c>
      <c r="F5" s="43">
        <v>945.02</v>
      </c>
      <c r="G5" s="51">
        <v>133.83000000000001</v>
      </c>
      <c r="H5" s="45">
        <f>F5*G5</f>
        <v>126472.02660000001</v>
      </c>
      <c r="I5" s="47">
        <f>H5/E5</f>
        <v>4.1560628548838627</v>
      </c>
    </row>
    <row r="6" spans="1:9" ht="18.75" customHeight="1" x14ac:dyDescent="0.25">
      <c r="A6" s="102" t="s">
        <v>38</v>
      </c>
      <c r="B6" s="103"/>
      <c r="C6" s="103"/>
      <c r="D6" s="104"/>
      <c r="E6" s="42">
        <v>30430.73</v>
      </c>
      <c r="F6" s="43">
        <v>945.02</v>
      </c>
      <c r="G6" s="53">
        <v>9.125</v>
      </c>
      <c r="H6" s="45">
        <f>F6*G6</f>
        <v>8623.307499999999</v>
      </c>
      <c r="I6" s="47">
        <f t="shared" ref="I6" si="0">H6/E6</f>
        <v>0.28337497983124293</v>
      </c>
    </row>
    <row r="7" spans="1:9" ht="20.25" x14ac:dyDescent="0.3">
      <c r="A7" s="97" t="s">
        <v>39</v>
      </c>
      <c r="B7" s="97"/>
      <c r="C7" s="97"/>
      <c r="D7" s="97"/>
      <c r="E7" s="44"/>
      <c r="F7" s="52"/>
      <c r="G7" s="52"/>
      <c r="H7" s="46">
        <f>SUM(H5:H6)</f>
        <v>135095.33410000001</v>
      </c>
      <c r="I7" s="48">
        <f>SUM(I5:I6)</f>
        <v>4.4394378347151058</v>
      </c>
    </row>
    <row r="8" spans="1:9" ht="18.75" x14ac:dyDescent="0.3">
      <c r="A8" s="36"/>
      <c r="B8" s="36"/>
      <c r="C8" s="36"/>
      <c r="D8" s="36"/>
      <c r="E8" s="36"/>
      <c r="F8" s="36"/>
      <c r="G8" s="36"/>
      <c r="H8" s="36"/>
      <c r="I8" s="36"/>
    </row>
    <row r="9" spans="1:9" ht="18.75" x14ac:dyDescent="0.3">
      <c r="A9" s="36"/>
      <c r="B9" s="37"/>
      <c r="C9" s="36"/>
      <c r="D9" s="39"/>
      <c r="E9" s="36"/>
      <c r="F9" s="36"/>
      <c r="G9" s="36"/>
      <c r="H9" s="36"/>
      <c r="I9" s="36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СПРАВКА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2022-12-05T08:28:35Z</dcterms:modified>
</cp:coreProperties>
</file>